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svg" ContentType="image/sv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soloshin\iCloudDrive\Разное\"/>
    </mc:Choice>
  </mc:AlternateContent>
  <xr:revisionPtr revIDLastSave="0" documentId="13_ncr:1_{AE6CB118-98EB-4BF0-8079-4ECADF879539}" xr6:coauthVersionLast="36" xr6:coauthVersionMax="36" xr10:uidLastSave="{00000000-0000-0000-0000-000000000000}"/>
  <bookViews>
    <workbookView xWindow="0" yWindow="600" windowWidth="23040" windowHeight="10392" activeTab="1" xr2:uid="{11868F03-BFC0-453C-92D5-FE8B9D791A38}"/>
  </bookViews>
  <sheets>
    <sheet name="Original" sheetId="2" r:id="rId1"/>
    <sheet name="In software" sheetId="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3" l="1"/>
  <c r="D15" i="3"/>
  <c r="D14" i="3"/>
  <c r="D13" i="3"/>
  <c r="D16" i="2"/>
  <c r="D13" i="2"/>
  <c r="D15" i="2"/>
  <c r="D14" i="2"/>
  <c r="D17" i="3" l="1"/>
  <c r="D19" i="3" s="1"/>
  <c r="D22" i="3" s="1"/>
  <c r="D17" i="2"/>
  <c r="D19" i="2" l="1"/>
  <c r="D22" i="2" s="1"/>
</calcChain>
</file>

<file path=xl/sharedStrings.xml><?xml version="1.0" encoding="utf-8"?>
<sst xmlns="http://schemas.openxmlformats.org/spreadsheetml/2006/main" count="42" uniqueCount="23">
  <si>
    <t>3 = March, 4 = April, 5 = May, ..., 14 = February</t>
  </si>
  <si>
    <t>(0 = Saturday, 1 = Sunday, 2 = Monday, ..., 6 = Friday)</t>
  </si>
  <si>
    <t>0 = СБ, 1 = ВС, 2 = ПН, 3 = ВТ, 4 = СР, 5 = ЧТ, 6 = ПТ, 7 = ВС</t>
  </si>
  <si>
    <t>День</t>
  </si>
  <si>
    <t>Месяц</t>
  </si>
  <si>
    <t>h</t>
  </si>
  <si>
    <t>Год</t>
  </si>
  <si>
    <t>ISO week date</t>
  </si>
  <si>
    <t>Январь и февраль, это 13 и 14 месяц предыдущего года!!!</t>
  </si>
  <si>
    <t>https://en.wikipedia.org/wiki/Zeller's_congruence</t>
  </si>
  <si>
    <t>=ОТБР(13*(H14+1)/5)</t>
  </si>
  <si>
    <t>=ОТБР(H15/4)</t>
  </si>
  <si>
    <t>=ОТБР(H16/4)</t>
  </si>
  <si>
    <t>=2*H15</t>
  </si>
  <si>
    <t>=H13+I14+H16+I16+I15-I17</t>
  </si>
  <si>
    <t>=ОСТАТ(I18;7)</t>
  </si>
  <si>
    <t>=(ОСТАТ((I20+5);7))+1</t>
  </si>
  <si>
    <t>=5*H15</t>
  </si>
  <si>
    <t>=H13+I14+H16+I16+I15+I17</t>
  </si>
  <si>
    <r>
      <t>K (19</t>
    </r>
    <r>
      <rPr>
        <b/>
        <u/>
        <sz val="11"/>
        <color theme="1"/>
        <rFont val="Calibri"/>
        <family val="2"/>
        <charset val="204"/>
        <scheme val="minor"/>
      </rPr>
      <t>99</t>
    </r>
    <r>
      <rPr>
        <sz val="11"/>
        <color theme="1"/>
        <rFont val="Calibri"/>
        <family val="2"/>
        <charset val="204"/>
        <scheme val="minor"/>
      </rPr>
      <t>)</t>
    </r>
  </si>
  <si>
    <r>
      <t>J (</t>
    </r>
    <r>
      <rPr>
        <b/>
        <u/>
        <sz val="11"/>
        <color theme="1"/>
        <rFont val="Calibri"/>
        <family val="2"/>
        <charset val="204"/>
        <scheme val="minor"/>
      </rPr>
      <t>19</t>
    </r>
    <r>
      <rPr>
        <sz val="11"/>
        <color theme="1"/>
        <rFont val="Calibri"/>
        <family val="2"/>
        <charset val="204"/>
        <scheme val="minor"/>
      </rPr>
      <t>99)</t>
    </r>
  </si>
  <si>
    <t>q (1-31)</t>
  </si>
  <si>
    <t>m (3-14)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</si>
</sst>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3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0" fillId="0" borderId="0" xfId="0" quotePrefix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6" xfId="0" applyBorder="1"/>
    <xf numFmtId="0" fontId="1" fillId="0" borderId="0" xfId="0" applyFont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0" xfId="1"/>
    <xf numFmtId="0" fontId="0" fillId="0" borderId="0" xfId="0" quotePrefix="1" applyFill="1" applyBorder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4" Type="http://schemas.openxmlformats.org/officeDocument/2006/relationships/image" Target="../media/image4.sv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svg"/><Relationship Id="rId1" Type="http://schemas.openxmlformats.org/officeDocument/2006/relationships/image" Target="../media/image3.png"/><Relationship Id="rId4" Type="http://schemas.openxmlformats.org/officeDocument/2006/relationships/image" Target="../media/image6.sv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274320</xdr:colOff>
      <xdr:row>7</xdr:row>
      <xdr:rowOff>175260</xdr:rowOff>
    </xdr:from>
    <xdr:to>
      <xdr:col>4</xdr:col>
      <xdr:colOff>1264920</xdr:colOff>
      <xdr:row>9</xdr:row>
      <xdr:rowOff>171450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4A195F6B-1470-4935-AA9B-6085DFFC2C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322320" y="1638300"/>
          <a:ext cx="3429000" cy="361950"/>
        </a:xfrm>
        <a:prstGeom prst="rect">
          <a:avLst/>
        </a:prstGeom>
      </xdr:spPr>
    </xdr:pic>
    <xdr:clientData/>
  </xdr:twoCellAnchor>
  <xdr:twoCellAnchor editAs="oneCell">
    <xdr:from>
      <xdr:col>0</xdr:col>
      <xdr:colOff>396240</xdr:colOff>
      <xdr:row>21</xdr:row>
      <xdr:rowOff>22860</xdr:rowOff>
    </xdr:from>
    <xdr:to>
      <xdr:col>2</xdr:col>
      <xdr:colOff>558165</xdr:colOff>
      <xdr:row>22</xdr:row>
      <xdr:rowOff>1905</xdr:rowOff>
    </xdr:to>
    <xdr:pic>
      <xdr:nvPicPr>
        <xdr:cNvPr id="11" name="Рисунок 10">
          <a:extLst>
            <a:ext uri="{FF2B5EF4-FFF2-40B4-BE49-F238E27FC236}">
              <a16:creationId xmlns:a16="http://schemas.microsoft.com/office/drawing/2014/main" id="{68CC3EAD-0AE0-426C-B82D-F753AF7F0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3444240" y="4244340"/>
          <a:ext cx="1381125" cy="161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396240</xdr:colOff>
      <xdr:row>21</xdr:row>
      <xdr:rowOff>22860</xdr:rowOff>
    </xdr:from>
    <xdr:to>
      <xdr:col>2</xdr:col>
      <xdr:colOff>558165</xdr:colOff>
      <xdr:row>22</xdr:row>
      <xdr:rowOff>1905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6CCA85F5-D303-4618-B8F0-1CC314D61E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444240" y="4061460"/>
          <a:ext cx="1381125" cy="161925"/>
        </a:xfrm>
        <a:prstGeom prst="rect">
          <a:avLst/>
        </a:prstGeom>
      </xdr:spPr>
    </xdr:pic>
    <xdr:clientData/>
  </xdr:twoCellAnchor>
  <xdr:twoCellAnchor editAs="oneCell">
    <xdr:from>
      <xdr:col>0</xdr:col>
      <xdr:colOff>396240</xdr:colOff>
      <xdr:row>8</xdr:row>
      <xdr:rowOff>7620</xdr:rowOff>
    </xdr:from>
    <xdr:to>
      <xdr:col>4</xdr:col>
      <xdr:colOff>1386840</xdr:colOff>
      <xdr:row>10</xdr:row>
      <xdr:rowOff>3810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F4AC5DC2-500F-4DF4-BB29-6DD1623774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3444240" y="1653540"/>
          <a:ext cx="3429000" cy="361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n.wikipedia.org/wiki/Zeller's_congruenc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en.wikipedia.org/wiki/Zeller's_congruenc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C1FBA2-3CD0-4595-8728-B46AFFA99E7E}">
  <dimension ref="A1:E22"/>
  <sheetViews>
    <sheetView workbookViewId="0">
      <selection activeCell="E26" sqref="E26"/>
    </sheetView>
  </sheetViews>
  <sheetFormatPr defaultRowHeight="14.4" x14ac:dyDescent="0.3"/>
  <cols>
    <col min="5" max="5" width="23.6640625" bestFit="1" customWidth="1"/>
  </cols>
  <sheetData>
    <row r="1" spans="1:5" x14ac:dyDescent="0.3">
      <c r="A1" s="21" t="s">
        <v>9</v>
      </c>
    </row>
    <row r="3" spans="1:5" x14ac:dyDescent="0.3">
      <c r="A3" t="s">
        <v>2</v>
      </c>
    </row>
    <row r="4" spans="1:5" x14ac:dyDescent="0.3">
      <c r="A4" t="s">
        <v>1</v>
      </c>
    </row>
    <row r="6" spans="1:5" x14ac:dyDescent="0.3">
      <c r="A6" t="s">
        <v>0</v>
      </c>
    </row>
    <row r="7" spans="1:5" x14ac:dyDescent="0.3">
      <c r="A7" s="18" t="s">
        <v>8</v>
      </c>
    </row>
    <row r="9" spans="1:5" x14ac:dyDescent="0.3">
      <c r="A9" s="2"/>
      <c r="B9" s="2"/>
      <c r="C9" s="2"/>
      <c r="D9" s="2"/>
      <c r="E9" s="2"/>
    </row>
    <row r="10" spans="1:5" x14ac:dyDescent="0.3">
      <c r="A10" s="2"/>
      <c r="B10" s="2"/>
      <c r="C10" s="2"/>
      <c r="D10" s="2"/>
      <c r="E10" s="2"/>
    </row>
    <row r="12" spans="1:5" x14ac:dyDescent="0.3">
      <c r="A12" s="4" t="s">
        <v>3</v>
      </c>
      <c r="B12" s="5" t="s">
        <v>21</v>
      </c>
      <c r="C12" s="6">
        <v>1</v>
      </c>
    </row>
    <row r="13" spans="1:5" x14ac:dyDescent="0.3">
      <c r="A13" s="7" t="s">
        <v>4</v>
      </c>
      <c r="B13" s="8" t="s">
        <v>22</v>
      </c>
      <c r="C13" s="8">
        <v>13</v>
      </c>
      <c r="D13" s="14">
        <f>TRUNC(13*(C13+1)/5)</f>
        <v>36</v>
      </c>
      <c r="E13" s="3" t="s">
        <v>10</v>
      </c>
    </row>
    <row r="14" spans="1:5" x14ac:dyDescent="0.3">
      <c r="A14" s="9" t="s">
        <v>6</v>
      </c>
      <c r="B14" s="8" t="s">
        <v>20</v>
      </c>
      <c r="C14" s="8">
        <v>19</v>
      </c>
      <c r="D14" s="15">
        <f>TRUNC(C14/4)</f>
        <v>4</v>
      </c>
      <c r="E14" s="3" t="s">
        <v>11</v>
      </c>
    </row>
    <row r="15" spans="1:5" x14ac:dyDescent="0.3">
      <c r="A15" s="10"/>
      <c r="B15" s="11" t="s">
        <v>19</v>
      </c>
      <c r="C15" s="11">
        <v>99</v>
      </c>
      <c r="D15" s="15">
        <f>TRUNC(C15/4)</f>
        <v>24</v>
      </c>
      <c r="E15" s="3" t="s">
        <v>12</v>
      </c>
    </row>
    <row r="16" spans="1:5" x14ac:dyDescent="0.3">
      <c r="D16" s="15">
        <f>2*C14</f>
        <v>38</v>
      </c>
      <c r="E16" s="22" t="s">
        <v>13</v>
      </c>
    </row>
    <row r="17" spans="1:5" x14ac:dyDescent="0.3">
      <c r="D17" s="15">
        <f>C12+D13+C15+D15+D14-D16</f>
        <v>126</v>
      </c>
      <c r="E17" s="22" t="s">
        <v>14</v>
      </c>
    </row>
    <row r="18" spans="1:5" ht="15" thickBot="1" x14ac:dyDescent="0.35">
      <c r="D18" s="16"/>
    </row>
    <row r="19" spans="1:5" ht="15" thickBot="1" x14ac:dyDescent="0.35">
      <c r="C19" s="1" t="s">
        <v>5</v>
      </c>
      <c r="D19" s="13">
        <f>MOD(D17,7)</f>
        <v>0</v>
      </c>
      <c r="E19" s="22" t="s">
        <v>15</v>
      </c>
    </row>
    <row r="21" spans="1:5" x14ac:dyDescent="0.3">
      <c r="A21" s="19" t="s">
        <v>7</v>
      </c>
      <c r="B21" s="20"/>
      <c r="C21" s="5"/>
      <c r="D21" s="6"/>
    </row>
    <row r="22" spans="1:5" x14ac:dyDescent="0.3">
      <c r="A22" s="17"/>
      <c r="B22" s="11"/>
      <c r="C22" s="11"/>
      <c r="D22" s="12">
        <f>(MOD((D19+5),7))+1</f>
        <v>6</v>
      </c>
      <c r="E22" s="3" t="s">
        <v>16</v>
      </c>
    </row>
  </sheetData>
  <mergeCells count="3">
    <mergeCell ref="A14:A15"/>
    <mergeCell ref="A21:B21"/>
    <mergeCell ref="A9:E10"/>
  </mergeCells>
  <hyperlinks>
    <hyperlink ref="A1" r:id="rId1" xr:uid="{A31CB0B4-74FF-448C-B85C-97108645E58B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1DBBBA-85AC-4E2C-8FF7-7D365B8EEB51}">
  <dimension ref="A1:E22"/>
  <sheetViews>
    <sheetView tabSelected="1" workbookViewId="0">
      <selection activeCell="C29" sqref="C29"/>
    </sheetView>
  </sheetViews>
  <sheetFormatPr defaultRowHeight="14.4" x14ac:dyDescent="0.3"/>
  <cols>
    <col min="5" max="5" width="23.6640625" bestFit="1" customWidth="1"/>
  </cols>
  <sheetData>
    <row r="1" spans="1:5" x14ac:dyDescent="0.3">
      <c r="A1" s="21" t="s">
        <v>9</v>
      </c>
    </row>
    <row r="3" spans="1:5" x14ac:dyDescent="0.3">
      <c r="A3" t="s">
        <v>2</v>
      </c>
    </row>
    <row r="4" spans="1:5" x14ac:dyDescent="0.3">
      <c r="A4" t="s">
        <v>1</v>
      </c>
    </row>
    <row r="6" spans="1:5" x14ac:dyDescent="0.3">
      <c r="A6" t="s">
        <v>0</v>
      </c>
    </row>
    <row r="7" spans="1:5" x14ac:dyDescent="0.3">
      <c r="A7" s="18" t="s">
        <v>8</v>
      </c>
    </row>
    <row r="9" spans="1:5" x14ac:dyDescent="0.3">
      <c r="A9" s="2"/>
      <c r="B9" s="2"/>
      <c r="C9" s="2"/>
      <c r="D9" s="2"/>
      <c r="E9" s="2"/>
    </row>
    <row r="10" spans="1:5" x14ac:dyDescent="0.3">
      <c r="A10" s="2"/>
      <c r="B10" s="2"/>
      <c r="C10" s="2"/>
      <c r="D10" s="2"/>
      <c r="E10" s="2"/>
    </row>
    <row r="12" spans="1:5" x14ac:dyDescent="0.3">
      <c r="A12" s="4" t="s">
        <v>3</v>
      </c>
      <c r="B12" s="5" t="s">
        <v>21</v>
      </c>
      <c r="C12" s="6">
        <v>1</v>
      </c>
    </row>
    <row r="13" spans="1:5" x14ac:dyDescent="0.3">
      <c r="A13" s="7" t="s">
        <v>4</v>
      </c>
      <c r="B13" s="8" t="s">
        <v>22</v>
      </c>
      <c r="C13" s="8">
        <v>13</v>
      </c>
      <c r="D13" s="14">
        <f>TRUNC(13*(C13+1)/5)</f>
        <v>36</v>
      </c>
      <c r="E13" s="3" t="s">
        <v>10</v>
      </c>
    </row>
    <row r="14" spans="1:5" x14ac:dyDescent="0.3">
      <c r="A14" s="9" t="s">
        <v>6</v>
      </c>
      <c r="B14" s="8" t="s">
        <v>20</v>
      </c>
      <c r="C14" s="8">
        <v>19</v>
      </c>
      <c r="D14" s="15">
        <f>TRUNC(C14/4)</f>
        <v>4</v>
      </c>
      <c r="E14" s="3" t="s">
        <v>11</v>
      </c>
    </row>
    <row r="15" spans="1:5" x14ac:dyDescent="0.3">
      <c r="A15" s="10"/>
      <c r="B15" s="11" t="s">
        <v>19</v>
      </c>
      <c r="C15" s="11">
        <v>99</v>
      </c>
      <c r="D15" s="15">
        <f>TRUNC(C15/4)</f>
        <v>24</v>
      </c>
      <c r="E15" s="3" t="s">
        <v>12</v>
      </c>
    </row>
    <row r="16" spans="1:5" x14ac:dyDescent="0.3">
      <c r="D16" s="15">
        <f>5*C14</f>
        <v>95</v>
      </c>
      <c r="E16" s="22" t="s">
        <v>17</v>
      </c>
    </row>
    <row r="17" spans="1:5" x14ac:dyDescent="0.3">
      <c r="D17" s="15">
        <f>C12+D13+C15+D15+D14+D16</f>
        <v>259</v>
      </c>
      <c r="E17" s="22" t="s">
        <v>18</v>
      </c>
    </row>
    <row r="18" spans="1:5" ht="15" thickBot="1" x14ac:dyDescent="0.35">
      <c r="D18" s="16"/>
    </row>
    <row r="19" spans="1:5" ht="15" thickBot="1" x14ac:dyDescent="0.35">
      <c r="C19" s="1" t="s">
        <v>5</v>
      </c>
      <c r="D19" s="13">
        <f>MOD(D17,7)</f>
        <v>0</v>
      </c>
      <c r="E19" s="22" t="s">
        <v>15</v>
      </c>
    </row>
    <row r="21" spans="1:5" x14ac:dyDescent="0.3">
      <c r="A21" s="19" t="s">
        <v>7</v>
      </c>
      <c r="B21" s="20"/>
      <c r="C21" s="5"/>
      <c r="D21" s="6"/>
    </row>
    <row r="22" spans="1:5" x14ac:dyDescent="0.3">
      <c r="A22" s="17"/>
      <c r="B22" s="11"/>
      <c r="C22" s="11"/>
      <c r="D22" s="12">
        <f>(MOD((D19+5),7))+1</f>
        <v>6</v>
      </c>
      <c r="E22" s="3" t="s">
        <v>16</v>
      </c>
    </row>
  </sheetData>
  <mergeCells count="3">
    <mergeCell ref="A14:A15"/>
    <mergeCell ref="A21:B21"/>
    <mergeCell ref="A9:E10"/>
  </mergeCells>
  <hyperlinks>
    <hyperlink ref="A1" r:id="rId1" xr:uid="{3620F567-E4BE-47A4-812E-B1EFA91F3B5A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Original</vt:lpstr>
      <vt:lpstr>In software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Николай Солошин</dc:creator>
  <cp:lastModifiedBy>Николай Солошин</cp:lastModifiedBy>
  <dcterms:created xsi:type="dcterms:W3CDTF">2020-12-07T09:16:18Z</dcterms:created>
  <dcterms:modified xsi:type="dcterms:W3CDTF">2020-12-07T14:02:31Z</dcterms:modified>
</cp:coreProperties>
</file>